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135" windowHeight="4515" tabRatio="601" activeTab="0"/>
  </bookViews>
  <sheets>
    <sheet name="Balance Sheet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<sst xmlns="http://schemas.openxmlformats.org/spreadsheetml/2006/main" count="56" uniqueCount="55">
  <si>
    <t>DIPERDANA HOLDINGS BERHAD (63611U)</t>
  </si>
  <si>
    <t>RM'000</t>
  </si>
  <si>
    <t>CONSOLIDATED BALANCE SHEET</t>
  </si>
  <si>
    <t>1.</t>
  </si>
  <si>
    <t>Property, plant and equipment</t>
  </si>
  <si>
    <t>2.</t>
  </si>
  <si>
    <t>Investment property</t>
  </si>
  <si>
    <t>3.</t>
  </si>
  <si>
    <t>Investment in associated companies</t>
  </si>
  <si>
    <t>4.</t>
  </si>
  <si>
    <t>Long term investments</t>
  </si>
  <si>
    <t>5.</t>
  </si>
  <si>
    <t>Goodwill on consolidation</t>
  </si>
  <si>
    <t>6.</t>
  </si>
  <si>
    <t>Intangible assets</t>
  </si>
  <si>
    <t>7.</t>
  </si>
  <si>
    <t>Other long term assets</t>
  </si>
  <si>
    <t>8.</t>
  </si>
  <si>
    <t>Current assets</t>
  </si>
  <si>
    <t>- Inventories</t>
  </si>
  <si>
    <t>- Trade receivables</t>
  </si>
  <si>
    <t>- Short term investments</t>
  </si>
  <si>
    <t>- Cash</t>
  </si>
  <si>
    <t>- Other receivables</t>
  </si>
  <si>
    <t>9.</t>
  </si>
  <si>
    <t>Current liabilities</t>
  </si>
  <si>
    <t>- Trade payables</t>
  </si>
  <si>
    <t>- Other payables</t>
  </si>
  <si>
    <t>- Short term borrowings</t>
  </si>
  <si>
    <t>- Provision for taxation</t>
  </si>
  <si>
    <t>- Proposed dividend</t>
  </si>
  <si>
    <t>10.</t>
  </si>
  <si>
    <t>Net current assets or current liabilities</t>
  </si>
  <si>
    <t>11.</t>
  </si>
  <si>
    <t>Shareholders' funds</t>
  </si>
  <si>
    <t>Share capital</t>
  </si>
  <si>
    <t>Reserves</t>
  </si>
  <si>
    <t>- Share premium</t>
  </si>
  <si>
    <t>- Revaluation reserve</t>
  </si>
  <si>
    <t>- Capital reserve</t>
  </si>
  <si>
    <t>- Statutory reserve</t>
  </si>
  <si>
    <t>- Retained profit</t>
  </si>
  <si>
    <t>- Others</t>
  </si>
  <si>
    <t>12.</t>
  </si>
  <si>
    <t>Minority interest</t>
  </si>
  <si>
    <t>13.</t>
  </si>
  <si>
    <t>Long term borrowings</t>
  </si>
  <si>
    <t>14.</t>
  </si>
  <si>
    <t>Other long term liabilities</t>
  </si>
  <si>
    <t xml:space="preserve">15. </t>
  </si>
  <si>
    <t>Deferred taxation</t>
  </si>
  <si>
    <t>16.</t>
  </si>
  <si>
    <t>Net tangible assets per share (RM)</t>
  </si>
  <si>
    <t xml:space="preserve">AS AT PRECEDING FINANCIAL YEAR END 31.12.2001  (Audited)        </t>
  </si>
  <si>
    <t xml:space="preserve">AS AT END OF CURRENT QUARTER      30.06.2002    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</si>
</sst>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d\-mmm\-yyyy"/>
    <numFmt numFmtId="173" formatCode="_-* #,##0.0_-;\-* #,##0.0_-;_-* &quot;-&quot;??_-;_-@_-"/>
    <numFmt numFmtId="174" formatCode="_-* #,##0_-;\-* #,##0_-;_-* &quot;-&quot;??_-;_-@_-"/>
    <numFmt numFmtId="175" formatCode="_-* #,##0.000_-;\-* #,##0.000_-;_-* &quot;-&quot;??_-;_-@_-"/>
    <numFmt numFmtId="176" formatCode="#,##0.000_);[Red]\(#,##0.000\)"/>
    <numFmt numFmtId="177" formatCode="#,##0.0_);[Red]\(#,##0.0\)"/>
    <numFmt numFmtId="178" formatCode="#,##0.0000_);[Red]\(#,##0.0000\)"/>
    <numFmt numFmtId="179" formatCode="#,##0.00000_);[Red]\(#,##0.00000\)"/>
    <numFmt numFmtId="180" formatCode="#,##0.000000_);[Red]\(#,##0.000000\)"/>
    <numFmt numFmtId="181" formatCode="#,##0.0000000_);[Red]\(#,##0.0000000\)"/>
  </numFmts>
  <fonts count="5">
    <font>
      <sz val="10"/>
      <name val="Arial"/>
      <family val="0"/>
    </font>
    <font>
      <sz val="10"/>
      <name val="Times New Roman"/>
      <family val="1"/>
    </font>
    <font>
      <sz val="10"/>
      <name val="Book Antiqua"/>
      <family val="1"/>
    </font>
    <font>
      <b/>
      <sz val="10"/>
      <name val="Arial"/>
      <family val="2"/>
    </font>
    <font>
      <b/>
      <sz val="10"/>
      <name val="Book Antiqua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0" fillId="0" borderId="0" xfId="0" applyAlignment="1" quotePrefix="1">
      <alignment/>
    </xf>
    <xf numFmtId="0" fontId="3" fillId="0" borderId="0" xfId="0" applyFont="1" applyAlignment="1">
      <alignment/>
    </xf>
    <xf numFmtId="38" fontId="2" fillId="0" borderId="0" xfId="0" applyNumberFormat="1" applyFont="1" applyAlignment="1">
      <alignment horizontal="right"/>
    </xf>
    <xf numFmtId="0" fontId="0" fillId="0" borderId="0" xfId="0" applyFont="1" applyAlignment="1" quotePrefix="1">
      <alignment/>
    </xf>
    <xf numFmtId="38" fontId="2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/>
    </xf>
    <xf numFmtId="38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38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/>
    </xf>
    <xf numFmtId="38" fontId="2" fillId="0" borderId="3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38" fontId="0" fillId="0" borderId="0" xfId="0" applyNumberFormat="1" applyAlignment="1">
      <alignment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171" fontId="2" fillId="0" borderId="0" xfId="15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3"/>
  <sheetViews>
    <sheetView tabSelected="1" zoomScaleSheetLayoutView="100" workbookViewId="0" topLeftCell="A1">
      <selection activeCell="F53" sqref="F53"/>
    </sheetView>
  </sheetViews>
  <sheetFormatPr defaultColWidth="9.140625" defaultRowHeight="12.75"/>
  <cols>
    <col min="1" max="1" width="4.57421875" style="0" customWidth="1"/>
    <col min="2" max="2" width="35.421875" style="0" customWidth="1"/>
    <col min="3" max="3" width="23.421875" style="0" customWidth="1"/>
    <col min="4" max="4" width="13.00390625" style="3" customWidth="1"/>
    <col min="5" max="5" width="2.28125" style="0" customWidth="1"/>
    <col min="6" max="6" width="13.00390625" style="3" customWidth="1"/>
  </cols>
  <sheetData>
    <row r="1" spans="1:2" ht="15">
      <c r="A1" s="24" t="s">
        <v>0</v>
      </c>
      <c r="B1" s="25"/>
    </row>
    <row r="2" spans="1:2" ht="15">
      <c r="A2" s="24" t="s">
        <v>2</v>
      </c>
      <c r="B2" s="25"/>
    </row>
    <row r="3" spans="1:6" ht="79.5" customHeight="1">
      <c r="A3" s="1"/>
      <c r="D3" s="4" t="s">
        <v>54</v>
      </c>
      <c r="E3" s="2"/>
      <c r="F3" s="4" t="s">
        <v>53</v>
      </c>
    </row>
    <row r="4" spans="4:6" ht="13.5">
      <c r="D4" s="5" t="s">
        <v>1</v>
      </c>
      <c r="E4" s="2"/>
      <c r="F4" s="5" t="s">
        <v>1</v>
      </c>
    </row>
    <row r="5" spans="4:6" ht="13.5">
      <c r="D5" s="5"/>
      <c r="E5" s="2"/>
      <c r="F5" s="5"/>
    </row>
    <row r="6" spans="1:6" ht="13.5">
      <c r="A6" s="6" t="s">
        <v>3</v>
      </c>
      <c r="B6" s="7" t="s">
        <v>4</v>
      </c>
      <c r="C6" s="7"/>
      <c r="D6" s="8">
        <v>181607.80483</v>
      </c>
      <c r="E6" s="2"/>
      <c r="F6" s="8">
        <v>189261.77973999997</v>
      </c>
    </row>
    <row r="7" spans="1:6" ht="13.5">
      <c r="A7" s="6" t="s">
        <v>5</v>
      </c>
      <c r="B7" s="7" t="s">
        <v>6</v>
      </c>
      <c r="C7" s="7"/>
      <c r="D7" s="5"/>
      <c r="E7" s="2"/>
      <c r="F7" s="5"/>
    </row>
    <row r="8" spans="1:6" ht="13.5">
      <c r="A8" s="6" t="s">
        <v>7</v>
      </c>
      <c r="B8" s="7" t="s">
        <v>8</v>
      </c>
      <c r="C8" s="7"/>
      <c r="D8" s="5"/>
      <c r="E8" s="2"/>
      <c r="F8" s="5"/>
    </row>
    <row r="9" spans="1:6" ht="13.5">
      <c r="A9" s="6" t="s">
        <v>9</v>
      </c>
      <c r="B9" s="7" t="s">
        <v>10</v>
      </c>
      <c r="C9" s="7"/>
      <c r="D9" s="8">
        <v>221</v>
      </c>
      <c r="E9" s="2"/>
      <c r="F9" s="8">
        <v>221</v>
      </c>
    </row>
    <row r="10" spans="1:6" ht="13.5">
      <c r="A10" s="6" t="s">
        <v>11</v>
      </c>
      <c r="B10" s="7" t="s">
        <v>12</v>
      </c>
      <c r="C10" s="7"/>
      <c r="D10" s="5"/>
      <c r="E10" s="2"/>
      <c r="F10" s="5"/>
    </row>
    <row r="11" spans="1:6" ht="13.5">
      <c r="A11" s="6" t="s">
        <v>13</v>
      </c>
      <c r="B11" s="7" t="s">
        <v>14</v>
      </c>
      <c r="C11" s="7"/>
      <c r="D11" s="5"/>
      <c r="E11" s="2"/>
      <c r="F11" s="5"/>
    </row>
    <row r="12" spans="1:6" ht="13.5">
      <c r="A12" s="6" t="s">
        <v>15</v>
      </c>
      <c r="B12" s="7" t="s">
        <v>16</v>
      </c>
      <c r="C12" s="7"/>
      <c r="D12" s="5"/>
      <c r="E12" s="2"/>
      <c r="F12" s="5"/>
    </row>
    <row r="13" spans="1:6" ht="13.5">
      <c r="A13" s="6" t="s">
        <v>17</v>
      </c>
      <c r="B13" s="7" t="s">
        <v>18</v>
      </c>
      <c r="C13" s="7"/>
      <c r="D13" s="5"/>
      <c r="E13" s="2"/>
      <c r="F13" s="5"/>
    </row>
    <row r="14" spans="2:6" ht="13.5">
      <c r="B14" s="9" t="s">
        <v>19</v>
      </c>
      <c r="C14" s="9"/>
      <c r="D14" s="8">
        <v>103.63047</v>
      </c>
      <c r="E14" s="2"/>
      <c r="F14" s="8">
        <v>89.87973999999998</v>
      </c>
    </row>
    <row r="15" spans="2:6" ht="13.5">
      <c r="B15" s="9" t="s">
        <v>20</v>
      </c>
      <c r="C15" s="9"/>
      <c r="D15" s="8">
        <f>28966.74295-5147.09941</f>
        <v>23819.64354</v>
      </c>
      <c r="E15" s="2"/>
      <c r="F15" s="8">
        <v>25624.299</v>
      </c>
    </row>
    <row r="16" spans="2:3" ht="12.75">
      <c r="B16" s="9" t="s">
        <v>21</v>
      </c>
      <c r="C16" s="9"/>
    </row>
    <row r="17" spans="2:6" ht="13.5">
      <c r="B17" s="9" t="s">
        <v>22</v>
      </c>
      <c r="C17" s="9"/>
      <c r="D17" s="8">
        <f>194.37403+5005.52459</f>
        <v>5199.89862</v>
      </c>
      <c r="E17" s="2"/>
      <c r="F17" s="8">
        <v>2174.0058799999997</v>
      </c>
    </row>
    <row r="18" spans="2:6" ht="13.5">
      <c r="B18" s="9" t="s">
        <v>23</v>
      </c>
      <c r="C18" s="9"/>
      <c r="D18" s="8">
        <v>5782.46123</v>
      </c>
      <c r="E18" s="2"/>
      <c r="F18" s="8">
        <f>29663.251-F15</f>
        <v>4038.952000000001</v>
      </c>
    </row>
    <row r="19" spans="2:6" ht="13.5">
      <c r="B19" s="9"/>
      <c r="C19" s="9"/>
      <c r="D19" s="10">
        <f>SUM(D14:D18)</f>
        <v>34905.63386</v>
      </c>
      <c r="E19" s="11"/>
      <c r="F19" s="10">
        <f>SUM(F14:F18)</f>
        <v>31927.13662</v>
      </c>
    </row>
    <row r="20" spans="2:3" ht="12.75">
      <c r="B20" s="9"/>
      <c r="C20" s="9"/>
    </row>
    <row r="21" spans="1:6" ht="13.5">
      <c r="A21" s="6" t="s">
        <v>24</v>
      </c>
      <c r="B21" s="7" t="s">
        <v>25</v>
      </c>
      <c r="C21" s="7"/>
      <c r="D21" s="5"/>
      <c r="E21" s="2"/>
      <c r="F21" s="5"/>
    </row>
    <row r="22" spans="2:6" ht="13.5">
      <c r="B22" s="9" t="s">
        <v>26</v>
      </c>
      <c r="C22" s="9"/>
      <c r="D22" s="8">
        <v>8487.14715</v>
      </c>
      <c r="E22" s="2"/>
      <c r="F22" s="8">
        <v>8423.181</v>
      </c>
    </row>
    <row r="23" spans="2:6" ht="13.5">
      <c r="B23" s="9" t="s">
        <v>27</v>
      </c>
      <c r="C23" s="9"/>
      <c r="D23" s="8">
        <v>14092.71555</v>
      </c>
      <c r="E23" s="2"/>
      <c r="F23" s="8">
        <f>18325.785-F22</f>
        <v>9902.604</v>
      </c>
    </row>
    <row r="24" spans="2:6" ht="13.5">
      <c r="B24" s="9" t="s">
        <v>28</v>
      </c>
      <c r="C24" s="9"/>
      <c r="D24" s="8">
        <f>8577.04913+9028.85423+7661.75069+13000+8008.3796</f>
        <v>46276.03365</v>
      </c>
      <c r="E24" s="2"/>
      <c r="F24" s="8">
        <f>18397.778+14262.722+7587.005</f>
        <v>40247.505</v>
      </c>
    </row>
    <row r="25" spans="2:6" ht="13.5">
      <c r="B25" s="9" t="s">
        <v>29</v>
      </c>
      <c r="C25" s="9"/>
      <c r="D25" s="8">
        <v>7077.26722</v>
      </c>
      <c r="E25" s="2"/>
      <c r="F25" s="8">
        <v>9016.82822</v>
      </c>
    </row>
    <row r="26" spans="2:6" ht="13.5">
      <c r="B26" s="9" t="s">
        <v>30</v>
      </c>
      <c r="C26" s="9"/>
      <c r="D26" s="8">
        <v>1763.5</v>
      </c>
      <c r="E26" s="2"/>
      <c r="F26" s="8">
        <v>1764</v>
      </c>
    </row>
    <row r="27" spans="2:6" ht="13.5">
      <c r="B27" s="9"/>
      <c r="C27" s="9"/>
      <c r="D27" s="10">
        <f>SUM(D22:D26)</f>
        <v>77696.66356999999</v>
      </c>
      <c r="E27" s="11"/>
      <c r="F27" s="10">
        <f>SUM(F22:F26)</f>
        <v>69354.11821999999</v>
      </c>
    </row>
    <row r="28" spans="2:6" ht="13.5">
      <c r="B28" s="9"/>
      <c r="C28" s="9"/>
      <c r="D28" s="8"/>
      <c r="E28" s="2"/>
      <c r="F28" s="8"/>
    </row>
    <row r="29" spans="1:6" ht="13.5">
      <c r="A29" s="6" t="s">
        <v>31</v>
      </c>
      <c r="B29" s="7" t="s">
        <v>32</v>
      </c>
      <c r="C29" s="7"/>
      <c r="D29" s="12">
        <f>D19-D27</f>
        <v>-42791.02970999999</v>
      </c>
      <c r="E29" s="13"/>
      <c r="F29" s="12">
        <f>F19-F27</f>
        <v>-37426.981599999985</v>
      </c>
    </row>
    <row r="30" spans="1:6" ht="13.5">
      <c r="A30" s="6"/>
      <c r="B30" s="7"/>
      <c r="C30" s="7"/>
      <c r="D30" s="5"/>
      <c r="E30" s="2"/>
      <c r="F30" s="5"/>
    </row>
    <row r="31" spans="1:6" ht="14.25" thickBot="1">
      <c r="A31" s="6"/>
      <c r="B31" s="7"/>
      <c r="C31" s="7"/>
      <c r="D31" s="14">
        <f>D6+D9+D29</f>
        <v>139037.77512</v>
      </c>
      <c r="E31" s="15"/>
      <c r="F31" s="14">
        <f>F6+F9+F29</f>
        <v>152055.79813999997</v>
      </c>
    </row>
    <row r="32" spans="1:6" ht="14.25" thickTop="1">
      <c r="A32" s="6"/>
      <c r="B32" s="7"/>
      <c r="C32" s="7"/>
      <c r="D32" s="12"/>
      <c r="E32" s="16"/>
      <c r="F32" s="12"/>
    </row>
    <row r="33" spans="1:6" ht="13.5">
      <c r="A33" s="6"/>
      <c r="B33" s="7"/>
      <c r="C33" s="7"/>
      <c r="D33" s="12"/>
      <c r="E33" s="16"/>
      <c r="F33" s="12"/>
    </row>
    <row r="34" spans="1:6" ht="13.5">
      <c r="A34" s="6" t="s">
        <v>33</v>
      </c>
      <c r="B34" s="7" t="s">
        <v>34</v>
      </c>
      <c r="C34" s="7"/>
      <c r="D34" s="5"/>
      <c r="E34" s="2"/>
      <c r="F34" s="5"/>
    </row>
    <row r="35" spans="2:6" ht="13.5">
      <c r="B35" s="17" t="s">
        <v>35</v>
      </c>
      <c r="C35" s="17"/>
      <c r="D35" s="8">
        <v>35000</v>
      </c>
      <c r="E35" s="2"/>
      <c r="F35" s="8">
        <v>35000</v>
      </c>
    </row>
    <row r="36" spans="2:6" ht="13.5">
      <c r="B36" s="17" t="s">
        <v>36</v>
      </c>
      <c r="C36" s="17"/>
      <c r="D36" s="5"/>
      <c r="E36" s="2"/>
      <c r="F36" s="5"/>
    </row>
    <row r="37" spans="2:6" ht="13.5">
      <c r="B37" s="9" t="s">
        <v>37</v>
      </c>
      <c r="C37" s="9"/>
      <c r="D37" s="5"/>
      <c r="E37" s="2"/>
      <c r="F37" s="5"/>
    </row>
    <row r="38" spans="2:6" ht="13.5">
      <c r="B38" s="9" t="s">
        <v>38</v>
      </c>
      <c r="C38" s="9"/>
      <c r="D38" s="5"/>
      <c r="E38" s="2"/>
      <c r="F38" s="5"/>
    </row>
    <row r="39" spans="2:3" ht="12.75">
      <c r="B39" s="9" t="s">
        <v>39</v>
      </c>
      <c r="C39" s="9"/>
    </row>
    <row r="40" spans="2:6" ht="13.5">
      <c r="B40" s="9" t="s">
        <v>40</v>
      </c>
      <c r="C40" s="9"/>
      <c r="D40" s="5"/>
      <c r="E40" s="2"/>
      <c r="F40" s="5"/>
    </row>
    <row r="41" spans="2:6" ht="13.5">
      <c r="B41" s="9" t="s">
        <v>41</v>
      </c>
      <c r="C41" s="9"/>
      <c r="D41" s="12">
        <v>54251.43452</v>
      </c>
      <c r="E41" s="2"/>
      <c r="F41" s="12">
        <v>53115.392</v>
      </c>
    </row>
    <row r="42" spans="2:6" ht="13.5">
      <c r="B42" s="9" t="s">
        <v>42</v>
      </c>
      <c r="C42" s="9"/>
      <c r="D42" s="12">
        <v>356.07848</v>
      </c>
      <c r="E42" s="13"/>
      <c r="F42" s="12">
        <v>356.07847999999996</v>
      </c>
    </row>
    <row r="43" spans="2:6" ht="13.5">
      <c r="B43" s="9"/>
      <c r="C43" s="9"/>
      <c r="D43" s="18">
        <f>SUM(D35:D42)</f>
        <v>89607.513</v>
      </c>
      <c r="E43" s="19"/>
      <c r="F43" s="18">
        <f>SUM(F35:F42)</f>
        <v>88471.47047999999</v>
      </c>
    </row>
    <row r="44" spans="2:6" ht="13.5">
      <c r="B44" s="9"/>
      <c r="C44" s="9"/>
      <c r="D44" s="12"/>
      <c r="E44" s="13"/>
      <c r="F44" s="12"/>
    </row>
    <row r="45" spans="1:6" ht="13.5">
      <c r="A45" s="6" t="s">
        <v>43</v>
      </c>
      <c r="B45" s="7" t="s">
        <v>44</v>
      </c>
      <c r="C45" s="7"/>
      <c r="D45" s="8">
        <v>162.92683</v>
      </c>
      <c r="E45" s="2"/>
      <c r="F45" s="8">
        <v>180.658</v>
      </c>
    </row>
    <row r="46" spans="1:6" ht="13.5">
      <c r="A46" s="6" t="s">
        <v>45</v>
      </c>
      <c r="B46" s="7" t="s">
        <v>46</v>
      </c>
      <c r="C46" s="7"/>
      <c r="D46" s="8">
        <f>11071.95442+14382.90045+11628.31901</f>
        <v>37083.17388</v>
      </c>
      <c r="E46" s="2"/>
      <c r="F46" s="8">
        <f>34106.032+15478.276</f>
        <v>49584.308</v>
      </c>
    </row>
    <row r="47" spans="1:6" ht="13.5">
      <c r="A47" s="6" t="s">
        <v>47</v>
      </c>
      <c r="B47" s="7" t="s">
        <v>48</v>
      </c>
      <c r="C47" s="7"/>
      <c r="D47" s="8">
        <f>1070.63206+758.22355</f>
        <v>1828.85561</v>
      </c>
      <c r="E47" s="2"/>
      <c r="F47" s="8">
        <f>2755.909+708.148</f>
        <v>3464.0570000000002</v>
      </c>
    </row>
    <row r="48" spans="1:6" ht="13.5">
      <c r="A48" s="6" t="s">
        <v>49</v>
      </c>
      <c r="B48" s="7" t="s">
        <v>50</v>
      </c>
      <c r="C48" s="7"/>
      <c r="D48" s="8">
        <v>10355.3058</v>
      </c>
      <c r="E48" s="2"/>
      <c r="F48" s="8">
        <v>10355.306</v>
      </c>
    </row>
    <row r="49" spans="1:8" ht="14.25" thickBot="1">
      <c r="A49" s="6"/>
      <c r="B49" s="7"/>
      <c r="C49" s="7"/>
      <c r="D49" s="14">
        <f>SUM(D43:D48)</f>
        <v>139037.77512</v>
      </c>
      <c r="E49" s="14"/>
      <c r="F49" s="14">
        <f>SUM(F43:F48)</f>
        <v>152055.79948</v>
      </c>
      <c r="G49" s="20"/>
      <c r="H49" s="20"/>
    </row>
    <row r="50" spans="1:6" ht="14.25" thickTop="1">
      <c r="A50" s="6"/>
      <c r="B50" s="7"/>
      <c r="C50" s="7"/>
      <c r="D50" s="5"/>
      <c r="E50" s="2"/>
      <c r="F50" s="5"/>
    </row>
    <row r="51" spans="1:6" ht="13.5">
      <c r="A51" s="6" t="s">
        <v>51</v>
      </c>
      <c r="B51" s="7" t="s">
        <v>52</v>
      </c>
      <c r="C51" s="7"/>
      <c r="D51" s="21">
        <f>D43/D35</f>
        <v>2.5602146571428572</v>
      </c>
      <c r="E51" s="22"/>
      <c r="F51" s="21">
        <f>F43/F35</f>
        <v>2.527756299428571</v>
      </c>
    </row>
    <row r="52" spans="2:6" ht="13.5">
      <c r="B52" s="9"/>
      <c r="C52" s="9"/>
      <c r="D52" s="5"/>
      <c r="E52" s="2"/>
      <c r="F52" s="5"/>
    </row>
    <row r="53" spans="2:6" ht="13.5">
      <c r="B53" s="9"/>
      <c r="C53" s="9"/>
      <c r="D53" s="23"/>
      <c r="E53" s="2"/>
      <c r="F53" s="23"/>
    </row>
    <row r="54" spans="2:6" ht="13.5">
      <c r="B54" s="9"/>
      <c r="C54" s="9"/>
      <c r="D54" s="5"/>
      <c r="E54" s="2"/>
      <c r="F54" s="5"/>
    </row>
    <row r="55" spans="2:6" ht="13.5">
      <c r="B55" s="9"/>
      <c r="C55" s="9"/>
      <c r="D55" s="5"/>
      <c r="E55" s="2"/>
      <c r="F55" s="5"/>
    </row>
    <row r="56" spans="2:6" ht="13.5">
      <c r="B56" s="9"/>
      <c r="C56" s="9"/>
      <c r="D56" s="5"/>
      <c r="E56" s="2"/>
      <c r="F56" s="5"/>
    </row>
    <row r="57" spans="2:6" ht="13.5">
      <c r="B57" s="9"/>
      <c r="C57" s="9"/>
      <c r="D57" s="5"/>
      <c r="E57" s="2"/>
      <c r="F57" s="5"/>
    </row>
    <row r="58" spans="2:6" ht="13.5">
      <c r="B58" s="9"/>
      <c r="C58" s="9"/>
      <c r="D58" s="5"/>
      <c r="E58" s="2"/>
      <c r="F58" s="5"/>
    </row>
    <row r="59" spans="4:6" ht="13.5">
      <c r="D59" s="5"/>
      <c r="E59" s="2"/>
      <c r="F59" s="5"/>
    </row>
    <row r="60" spans="4:6" ht="13.5">
      <c r="D60" s="5"/>
      <c r="E60" s="2"/>
      <c r="F60" s="5"/>
    </row>
    <row r="61" spans="4:6" ht="13.5">
      <c r="D61" s="5"/>
      <c r="E61" s="2"/>
      <c r="F61" s="5"/>
    </row>
    <row r="62" spans="4:6" ht="13.5">
      <c r="D62" s="5"/>
      <c r="E62" s="2"/>
      <c r="F62" s="5"/>
    </row>
    <row r="63" spans="4:6" ht="13.5">
      <c r="D63" s="5"/>
      <c r="E63" s="2"/>
      <c r="F63" s="5"/>
    </row>
    <row r="64" spans="4:6" ht="13.5">
      <c r="D64" s="5"/>
      <c r="E64" s="2"/>
      <c r="F64" s="5"/>
    </row>
    <row r="65" spans="4:6" ht="13.5">
      <c r="D65" s="5"/>
      <c r="E65" s="2"/>
      <c r="F65" s="5"/>
    </row>
    <row r="66" spans="4:6" ht="13.5">
      <c r="D66" s="5"/>
      <c r="E66" s="2"/>
      <c r="F66" s="5"/>
    </row>
    <row r="67" spans="4:6" ht="13.5">
      <c r="D67" s="5"/>
      <c r="E67" s="2"/>
      <c r="F67" s="5"/>
    </row>
    <row r="68" spans="4:6" ht="13.5">
      <c r="D68" s="5"/>
      <c r="E68" s="2"/>
      <c r="F68" s="5"/>
    </row>
    <row r="69" spans="4:6" ht="13.5">
      <c r="D69" s="5"/>
      <c r="E69" s="2"/>
      <c r="F69" s="5"/>
    </row>
    <row r="70" spans="4:6" ht="13.5">
      <c r="D70" s="5"/>
      <c r="E70" s="2"/>
      <c r="F70" s="5"/>
    </row>
    <row r="71" spans="4:6" ht="13.5">
      <c r="D71" s="5"/>
      <c r="E71" s="2"/>
      <c r="F71" s="5"/>
    </row>
    <row r="72" spans="4:6" ht="13.5">
      <c r="D72" s="5"/>
      <c r="E72" s="2"/>
      <c r="F72" s="5"/>
    </row>
    <row r="73" spans="4:6" ht="13.5">
      <c r="D73" s="5"/>
      <c r="E73" s="2"/>
      <c r="F73" s="5"/>
    </row>
  </sheetData>
  <printOptions/>
  <pageMargins left="1.2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Murali </dc:creator>
  <cp:keywords/>
  <dc:description/>
  <cp:lastModifiedBy>DIPERDANA HOLDING SDN BHD</cp:lastModifiedBy>
  <cp:lastPrinted>2002-08-28T08:39:52Z</cp:lastPrinted>
  <dcterms:created xsi:type="dcterms:W3CDTF">2002-02-27T09:17:46Z</dcterms:created>
  <dcterms:modified xsi:type="dcterms:W3CDTF">2002-08-28T08:39:54Z</dcterms:modified>
  <cp:category/>
  <cp:version/>
  <cp:contentType/>
  <cp:contentStatus/>
</cp:coreProperties>
</file>